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D7881811-93E1-4D92-BF52-74BF675300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YO  2024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6" l="1"/>
  <c r="E53" i="6"/>
  <c r="WUG7" i="6"/>
  <c r="WUG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A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<sst xmlns="http://schemas.openxmlformats.org/spreadsheetml/2006/main" count="232" uniqueCount="153">
  <si>
    <t>(VALORES EN RD$)</t>
  </si>
  <si>
    <t>FECHA</t>
  </si>
  <si>
    <t>NO. DE. FACT.</t>
  </si>
  <si>
    <t>NOMBRE DEL ACREEDOR</t>
  </si>
  <si>
    <t>CONCEPTO</t>
  </si>
  <si>
    <t xml:space="preserve">MONTO DE LA </t>
  </si>
  <si>
    <t xml:space="preserve">FECHA LIMITE </t>
  </si>
  <si>
    <t>DEUDA EN RD$</t>
  </si>
  <si>
    <t>DE PAGO</t>
  </si>
  <si>
    <t xml:space="preserve">ESTADO DE CUENTA DE SUPLIDORES   </t>
  </si>
  <si>
    <t>B1500000003</t>
  </si>
  <si>
    <t>GADOSIGN SRL</t>
  </si>
  <si>
    <t>SELLOS GOMIGRAFOS PRE-TINTADOS</t>
  </si>
  <si>
    <t>30/11/2021</t>
  </si>
  <si>
    <t>B1500000005</t>
  </si>
  <si>
    <t>IMPRESIÓN DE LETRERO DE CLAUSURA</t>
  </si>
  <si>
    <t>B1500000184</t>
  </si>
  <si>
    <t>ARGUET LUNCH EIRL</t>
  </si>
  <si>
    <t>B1500000186</t>
  </si>
  <si>
    <t>COMPRA DE ALMUERZOS A MILITARES AL SERVICIO INSTITUCIONAL, MAYO 2022</t>
  </si>
  <si>
    <t>B1500000187</t>
  </si>
  <si>
    <t>COMPRA DE ALMUERZOS A MILITARES AL SERVICIO INSTITUCIONAL,  JUNIO 2022</t>
  </si>
  <si>
    <t>B1500000573</t>
  </si>
  <si>
    <t xml:space="preserve">FL BETANCES &amp; ASOCIADOS SRL </t>
  </si>
  <si>
    <t xml:space="preserve">ADQUISICIÓN INSUMOS TECNOLÓGICOS PARA LAS DIFERENTES AREAS DE ESTA INSTITUCIÓN </t>
  </si>
  <si>
    <t>B1500045110</t>
  </si>
  <si>
    <t xml:space="preserve">SEGUROS RESERVAS SA </t>
  </si>
  <si>
    <t>RENOVACION DE POLIZA INCENDIO Y LINEAS ALIADAS (BASICA) DE ESTA INSTITUCIÓN</t>
  </si>
  <si>
    <t>30/11/2023</t>
  </si>
  <si>
    <t>24/01/2024</t>
  </si>
  <si>
    <t>B1500000276</t>
  </si>
  <si>
    <t xml:space="preserve">MUNDO PRESTAMOS SRL </t>
  </si>
  <si>
    <t>14/02/2024</t>
  </si>
  <si>
    <t>B1500046813</t>
  </si>
  <si>
    <t>RENOVACIÓN DE LA POLIZA DE VEHICULOS,  PERIODOS  DEL  28/02/2024 HASTA 28/02/2025</t>
  </si>
  <si>
    <t>OPTIG</t>
  </si>
  <si>
    <t>29/02/2024</t>
  </si>
  <si>
    <t>IIBI</t>
  </si>
  <si>
    <t xml:space="preserve">SERVICIOS DE MONITOREO ENSAYO DE MICROBIOLOGIA </t>
  </si>
  <si>
    <t>14/03/2024</t>
  </si>
  <si>
    <t xml:space="preserve">ICU SOLUCIONES EMPRESARIALES SRL </t>
  </si>
  <si>
    <t>31/03/2024</t>
  </si>
  <si>
    <t>ADECONUSC</t>
  </si>
  <si>
    <t>APORTE ECONOMICOS</t>
  </si>
  <si>
    <t>B1500000164</t>
  </si>
  <si>
    <t>B1500000165</t>
  </si>
  <si>
    <t>B1500000502</t>
  </si>
  <si>
    <t xml:space="preserve">SERVICIOS TURISTICOS JL. SRL </t>
  </si>
  <si>
    <t>SERVICIOS DE TRANPORTE</t>
  </si>
  <si>
    <t>16/04/2024</t>
  </si>
  <si>
    <t>B1500002988</t>
  </si>
  <si>
    <t>SERVICIO DE ALQUILER DEL ESPACIO QUE OCUPA EL PUNTO GOB. MEGACENTRO, MES DE ABRIL 2024</t>
  </si>
  <si>
    <t>B1500002999</t>
  </si>
  <si>
    <t xml:space="preserve">SERVICIO DE ALQUILER DEL ESPACIO QUE OCUPA EL PUNTO GOB. SAMBIL, MES DE ABRIL 2024 </t>
  </si>
  <si>
    <t>B1500003008</t>
  </si>
  <si>
    <t xml:space="preserve">SERVICIO DE ALQUILER DEL ESPACIO QUE OCUPA PUNTO GOB OCCIDENTAL MALL, MES DE ABRIL 2024 </t>
  </si>
  <si>
    <t>FUNDACIÓN FIDELINA ADAMES INC</t>
  </si>
  <si>
    <t>19/04/2024</t>
  </si>
  <si>
    <t>B1500000024</t>
  </si>
  <si>
    <t>E &amp; R FUMIPLASG PEST CONTROL SRL</t>
  </si>
  <si>
    <t>30/04/2024</t>
  </si>
  <si>
    <t>COMPRA DE ALMUERZOS A MILITARES AL SERVICIO INSTITUCIONAL, ABRIL-2021</t>
  </si>
  <si>
    <t>B1500000448</t>
  </si>
  <si>
    <t>ROSSMERY ARISLEIDA JIMENEZ BELTRE</t>
  </si>
  <si>
    <t xml:space="preserve">COMPRA DE BOTELLONES DE AGUA PARA USO DE ESTA INSTITUCIÓN </t>
  </si>
  <si>
    <t xml:space="preserve">SERVICIO DE ALQUILER DE LA OFICINA PROVINCIAL SAN FRANCISCO DE MACORIS, ENERO 2024 </t>
  </si>
  <si>
    <t>Preparado por:Lic. Pedro Jimenez</t>
  </si>
  <si>
    <t>Revisado por: Lic. Katy Tavarez</t>
  </si>
  <si>
    <t>Encargado División Contabilidad</t>
  </si>
  <si>
    <t>Encargada Departamento Financiero</t>
  </si>
  <si>
    <t xml:space="preserve"> </t>
  </si>
  <si>
    <t>18/03/2024</t>
  </si>
  <si>
    <t>B1500001978</t>
  </si>
  <si>
    <t>DEL 01 AL 31 DE MAYO DEL 2024</t>
  </si>
  <si>
    <t>21/05/2024</t>
  </si>
  <si>
    <t>B1500003194</t>
  </si>
  <si>
    <t xml:space="preserve">SERVICIO E INATALACIONES TECNICAS </t>
  </si>
  <si>
    <t>SERVICIO DE MANTENIMIENTO DEL ASCENSOR MES DE ABRIL 2024</t>
  </si>
  <si>
    <t>16/05/2024</t>
  </si>
  <si>
    <t>B5000000408</t>
  </si>
  <si>
    <t>SERVICIO DE INCINERACION DE PRODUCTOS DAÑADOS Y DESCOMISADOS POR ESTA INSTITUCIÓN</t>
  </si>
  <si>
    <t>B1500000415</t>
  </si>
  <si>
    <t>B1500181234</t>
  </si>
  <si>
    <t>COMPRA DE NEVERA PARA USO INSTITUCIONAL</t>
  </si>
  <si>
    <t>28/05/2024</t>
  </si>
  <si>
    <t>B1500181370</t>
  </si>
  <si>
    <t xml:space="preserve">COMPRA DE UTENCILIO  DE COCINA PARA USO DE LA INSTITUCIÓN </t>
  </si>
  <si>
    <t>17/05/2024</t>
  </si>
  <si>
    <t>B1500000305</t>
  </si>
  <si>
    <t>JARDIN NURIS FLOR SRL</t>
  </si>
  <si>
    <t xml:space="preserve">COMPRA DE ARREGLO DE FLORES   </t>
  </si>
  <si>
    <t>13/05/2024</t>
  </si>
  <si>
    <t>B1500003059</t>
  </si>
  <si>
    <t xml:space="preserve">SERVICIO DE ALQUILER DEL ESPACIO QUE OCUPA PUNTO GOB OCCIDENTAL MALL, MES DE MAYO 2024 </t>
  </si>
  <si>
    <t>B1500003039</t>
  </si>
  <si>
    <t>SERVICIO DE ALQUILER DEL ESPACIO QUE OCUPA EL PUNTO GOB. MEGACENTRO, MES DE MAYO 2024</t>
  </si>
  <si>
    <t>B1500003050</t>
  </si>
  <si>
    <t xml:space="preserve">SERVICIO DE ALQUILER DEL ESPACIO QUE OCUPA EL PUNTO GOB. SAMBIL, MES DE MAYO 2024 </t>
  </si>
  <si>
    <t>27/05/2024</t>
  </si>
  <si>
    <t>E450000000377</t>
  </si>
  <si>
    <t>GRUPO VIAMAR</t>
  </si>
  <si>
    <t xml:space="preserve">SERVICIO DE MANTENIMIENTO PREVENTIVO PARA VEHICULOS EN GARANTIA DE ESTA INSTITUCION </t>
  </si>
  <si>
    <t>B1500000155</t>
  </si>
  <si>
    <t>MIGUEL ANARDO CUELLO NIN</t>
  </si>
  <si>
    <t xml:space="preserve">SERVICIO DE ALQUIER OFICINA PROVINCIAL DE BARAHONA PERIODO 15 ENERO 2023 HASTA EL 15 DICIEMBRE 2023 </t>
  </si>
  <si>
    <t>B1500000156</t>
  </si>
  <si>
    <t xml:space="preserve">SERVICIO DE ALQUIER OFICINA PROVINCIAL DE BARAHONA PERIODO 15 DICIEMBRE 2023 HASTA EL 15 ABRIL 2024 </t>
  </si>
  <si>
    <t>B1500000057</t>
  </si>
  <si>
    <t>SONIA CELESTE MATOS DE LOS SANTOS</t>
  </si>
  <si>
    <t xml:space="preserve">SERVICIO DE ALQUILER DE LA OFICINA PROVINCIAL DE SAN CRISTOBAL, MES DE MARZO 2024 </t>
  </si>
  <si>
    <t>B1500001258</t>
  </si>
  <si>
    <t xml:space="preserve">WORLDWIDE SEGUROS SA </t>
  </si>
  <si>
    <t xml:space="preserve">PAGO DE POLIZA INTERNACIONAL </t>
  </si>
  <si>
    <t>B1500000104</t>
  </si>
  <si>
    <t>ASACASCRI</t>
  </si>
  <si>
    <t>B1500000105</t>
  </si>
  <si>
    <t>B1500000106</t>
  </si>
  <si>
    <t>B1500003818</t>
  </si>
  <si>
    <t xml:space="preserve">AUTOCAMIONES SA </t>
  </si>
  <si>
    <t>SERVICIO DE MANTENIMIENTO PREVENTIVO PARA VEHICULOS EN GARANTIA DE ESTA INSTITUCION</t>
  </si>
  <si>
    <t>B5000003819</t>
  </si>
  <si>
    <t>B5000003820</t>
  </si>
  <si>
    <t>FR MULTISERVICIOS SRL</t>
  </si>
  <si>
    <t>26/05/2024</t>
  </si>
  <si>
    <t>B1500000790</t>
  </si>
  <si>
    <t xml:space="preserve">SUMINISTROS  DE PAPEL Y CARTÓN PARA USO DE INSTITUCIONAL </t>
  </si>
  <si>
    <t>B1500000058</t>
  </si>
  <si>
    <t>QC CONSULTORES LATINOAMERICANOS</t>
  </si>
  <si>
    <t>SERVICIO DE AUDITORIA</t>
  </si>
  <si>
    <t>24/05/2024</t>
  </si>
  <si>
    <t>B1500000733</t>
  </si>
  <si>
    <t>SERVICIO DE ALQUILER DE IMPRESORA/FOTOCOPIADORAS, AL MES DE ABRIL 2024</t>
  </si>
  <si>
    <t>29/05/2024</t>
  </si>
  <si>
    <t>B1500001255</t>
  </si>
  <si>
    <t xml:space="preserve">INVERSIONES SIURIANA SRL </t>
  </si>
  <si>
    <t xml:space="preserve">SERVICIO DE CATERING DE ALMUERZO </t>
  </si>
  <si>
    <t>31/05/2024</t>
  </si>
  <si>
    <t xml:space="preserve">SERVICIO DE FUMIGACION Y CONTROL DE PLAGAS EN TODAS LAS AREAS DE LA INSTITUCION </t>
  </si>
  <si>
    <t>B1500000167</t>
  </si>
  <si>
    <t xml:space="preserve">COM A CASA SRL </t>
  </si>
  <si>
    <t xml:space="preserve">SERVICIO DE ALMUERZO Y CENA PARA EL DPTO. DE SERVICIOS GENERALES DE LA INSTITUCIÓN </t>
  </si>
  <si>
    <t>B1500000568</t>
  </si>
  <si>
    <t>ALLINONE SUPPLY</t>
  </si>
  <si>
    <t>B1500000379</t>
  </si>
  <si>
    <t xml:space="preserve">CORAMCA SRL </t>
  </si>
  <si>
    <t>COMPRA DE PINTURAS Y ACCESORIOS PARA EL MANTENIEMIENTO DE LA ISNSTITUCIÓN</t>
  </si>
  <si>
    <t>B1500000177</t>
  </si>
  <si>
    <t xml:space="preserve">JA. OFFICE EQUIPOS SRL </t>
  </si>
  <si>
    <t xml:space="preserve">SERVICIO DE MANTENIMIENTO Y REPARACION DE IMPRESORAS INSTITUCIONALES </t>
  </si>
  <si>
    <t>TOTAL</t>
  </si>
  <si>
    <t>B5000000489</t>
  </si>
  <si>
    <t>CENTRO CUESTA NACIONAL SAS</t>
  </si>
  <si>
    <t>RECICLA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</si>
</sst>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d/mm/yyyy;@"/>
    <numFmt numFmtId="166" formatCode="dd/mm/yyyy;@"/>
    <numFmt numFmtId="167" formatCode="[$-2540A]mm/dd/yyyy;@"/>
    <numFmt numFmtId="168" formatCode="mm/d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8"/>
      <name val="Calibri"/>
      <family val="2"/>
      <scheme val="minor"/>
    </font>
    <font>
      <sz val="10"/>
      <name val="Tahoma"/>
      <family val="2"/>
    </font>
    <font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164" fontId="2" fillId="0" borderId="0" xfId="1" applyFont="1"/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0" borderId="0" xfId="0" applyFont="1"/>
    <xf numFmtId="164" fontId="4" fillId="0" borderId="0" xfId="1" applyFont="1"/>
    <xf numFmtId="165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7" fillId="2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Font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164" fontId="9" fillId="2" borderId="0" xfId="1" applyFont="1" applyFill="1"/>
    <xf numFmtId="0" fontId="9" fillId="0" borderId="0" xfId="0" applyFont="1"/>
    <xf numFmtId="164" fontId="9" fillId="0" borderId="0" xfId="1" applyFont="1"/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1" fillId="2" borderId="0" xfId="0" applyFont="1" applyFill="1" applyAlignment="1">
      <alignment horizontal="center"/>
    </xf>
    <xf numFmtId="164" fontId="3" fillId="2" borderId="0" xfId="1" applyFont="1" applyFill="1"/>
    <xf numFmtId="0" fontId="3" fillId="0" borderId="0" xfId="0" applyFont="1"/>
    <xf numFmtId="164" fontId="3" fillId="0" borderId="0" xfId="1" applyFont="1"/>
    <xf numFmtId="0" fontId="0" fillId="0" borderId="0" xfId="0" applyAlignment="1">
      <alignment horizontal="center"/>
    </xf>
    <xf numFmtId="166" fontId="0" fillId="0" borderId="0" xfId="0" applyNumberFormat="1"/>
    <xf numFmtId="164" fontId="0" fillId="0" borderId="0" xfId="1" applyFont="1"/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7" fillId="2" borderId="0" xfId="0" applyNumberFormat="1" applyFont="1" applyFill="1"/>
    <xf numFmtId="165" fontId="9" fillId="2" borderId="0" xfId="0" applyNumberFormat="1" applyFont="1" applyFill="1"/>
    <xf numFmtId="165" fontId="3" fillId="2" borderId="0" xfId="0" applyNumberFormat="1" applyFont="1" applyFill="1"/>
    <xf numFmtId="165" fontId="3" fillId="3" borderId="0" xfId="0" applyNumberFormat="1" applyFont="1" applyFill="1"/>
    <xf numFmtId="166" fontId="0" fillId="0" borderId="0" xfId="0" applyNumberForma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Fill="1"/>
    <xf numFmtId="166" fontId="3" fillId="0" borderId="0" xfId="0" applyNumberFormat="1" applyFont="1"/>
    <xf numFmtId="164" fontId="0" fillId="0" borderId="0" xfId="1" applyFont="1" applyFill="1"/>
    <xf numFmtId="164" fontId="3" fillId="0" borderId="0" xfId="1" applyFont="1" applyFill="1" applyBorder="1" applyAlignment="1"/>
    <xf numFmtId="43" fontId="3" fillId="0" borderId="0" xfId="0" applyNumberFormat="1" applyFont="1"/>
    <xf numFmtId="164" fontId="3" fillId="0" borderId="0" xfId="1" applyFont="1" applyFill="1" applyAlignment="1"/>
    <xf numFmtId="166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wrapText="1"/>
    </xf>
    <xf numFmtId="164" fontId="9" fillId="0" borderId="0" xfId="1" applyFont="1" applyBorder="1"/>
    <xf numFmtId="167" fontId="9" fillId="0" borderId="0" xfId="0" applyNumberFormat="1" applyFont="1" applyAlignment="1">
      <alignment horizontal="center"/>
    </xf>
    <xf numFmtId="43" fontId="9" fillId="0" borderId="0" xfId="0" applyNumberFormat="1" applyFont="1" applyAlignment="1">
      <alignment horizontal="left"/>
    </xf>
    <xf numFmtId="0" fontId="14" fillId="4" borderId="2" xfId="0" applyFont="1" applyFill="1" applyBorder="1" applyAlignment="1">
      <alignment horizontal="right"/>
    </xf>
    <xf numFmtId="43" fontId="9" fillId="0" borderId="0" xfId="0" applyNumberFormat="1" applyFont="1" applyAlignment="1">
      <alignment horizontal="right"/>
    </xf>
    <xf numFmtId="164" fontId="14" fillId="4" borderId="0" xfId="1" applyFont="1" applyFill="1" applyBorder="1" applyAlignment="1">
      <alignment horizontal="right"/>
    </xf>
    <xf numFmtId="164" fontId="14" fillId="4" borderId="0" xfId="1" applyFont="1" applyFill="1" applyAlignment="1">
      <alignment horizontal="right" vertical="center"/>
    </xf>
    <xf numFmtId="164" fontId="9" fillId="0" borderId="0" xfId="1" applyFont="1" applyAlignment="1">
      <alignment horizont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164" fontId="9" fillId="0" borderId="0" xfId="1" applyFont="1" applyAlignment="1">
      <alignment vertical="top"/>
    </xf>
    <xf numFmtId="0" fontId="14" fillId="4" borderId="0" xfId="0" applyFont="1" applyFill="1" applyAlignment="1">
      <alignment horizontal="right" vertical="top"/>
    </xf>
    <xf numFmtId="0" fontId="9" fillId="0" borderId="0" xfId="0" applyFont="1" applyAlignment="1">
      <alignment vertical="top"/>
    </xf>
    <xf numFmtId="164" fontId="14" fillId="4" borderId="0" xfId="1" applyFont="1" applyFill="1" applyBorder="1" applyAlignment="1">
      <alignment horizontal="right" vertical="top"/>
    </xf>
    <xf numFmtId="164" fontId="9" fillId="0" borderId="0" xfId="1" applyFont="1" applyFill="1" applyBorder="1" applyAlignment="1">
      <alignment horizontal="right" vertical="top"/>
    </xf>
    <xf numFmtId="164" fontId="9" fillId="0" borderId="0" xfId="1" applyFont="1" applyAlignment="1">
      <alignment horizontal="right"/>
    </xf>
    <xf numFmtId="164" fontId="3" fillId="3" borderId="0" xfId="1" applyFont="1" applyFill="1" applyAlignment="1">
      <alignment horizontal="center"/>
    </xf>
    <xf numFmtId="0" fontId="0" fillId="0" borderId="1" xfId="0" applyBorder="1"/>
    <xf numFmtId="165" fontId="3" fillId="0" borderId="0" xfId="0" applyNumberFormat="1" applyFont="1" applyAlignment="1">
      <alignment horizontal="center"/>
    </xf>
    <xf numFmtId="0" fontId="13" fillId="0" borderId="0" xfId="0" applyFont="1" applyAlignment="1">
      <alignment wrapText="1"/>
    </xf>
    <xf numFmtId="164" fontId="9" fillId="0" borderId="0" xfId="0" applyNumberFormat="1" applyFont="1"/>
    <xf numFmtId="43" fontId="9" fillId="0" borderId="0" xfId="0" applyNumberFormat="1" applyFont="1"/>
    <xf numFmtId="0" fontId="10" fillId="5" borderId="0" xfId="0" applyFont="1" applyFill="1"/>
    <xf numFmtId="164" fontId="10" fillId="5" borderId="0" xfId="1" applyFont="1" applyFill="1"/>
    <xf numFmtId="166" fontId="10" fillId="5" borderId="0" xfId="0" applyNumberFormat="1" applyFont="1" applyFill="1" applyAlignment="1">
      <alignment horizontal="right"/>
    </xf>
    <xf numFmtId="16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85724</xdr:rowOff>
    </xdr:from>
    <xdr:to>
      <xdr:col>2</xdr:col>
      <xdr:colOff>453185</xdr:colOff>
      <xdr:row>2</xdr:row>
      <xdr:rowOff>209549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66296D4F-68B3-4351-8547-6307F029B32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9175" y="85724"/>
          <a:ext cx="1573094" cy="752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7378700</xdr:colOff>
      <xdr:row>0</xdr:row>
      <xdr:rowOff>38294</xdr:rowOff>
    </xdr:from>
    <xdr:ext cx="1261965" cy="771331"/>
    <xdr:pic>
      <xdr:nvPicPr>
        <xdr:cNvPr id="3" name="4 Imagen">
          <a:extLst>
            <a:ext uri="{FF2B5EF4-FFF2-40B4-BE49-F238E27FC236}">
              <a16:creationId xmlns:a16="http://schemas.microsoft.com/office/drawing/2014/main" id="{40702AFC-6586-424A-92A9-7123F441840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79275" y="38294"/>
          <a:ext cx="1261965" cy="77133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"/>
  <dimension ref="A1:WUG85"/>
  <sheetViews>
    <sheetView tabSelected="1" topLeftCell="C1" zoomScaleNormal="100" zoomScaleSheetLayoutView="33" workbookViewId="0">
      <selection activeCell="H55" sqref="H55"/>
    </sheetView>
  </sheetViews>
  <sheetFormatPr baseColWidth="10" defaultRowHeight="15" x14ac:dyDescent="0.25"/>
  <cols>
    <col min="1" max="1" width="15.5703125" style="26" customWidth="1"/>
    <col min="2" max="2" width="17.85546875" customWidth="1"/>
    <col min="3" max="3" width="35.5703125" customWidth="1"/>
    <col min="4" max="4" width="96.28515625" customWidth="1"/>
    <col min="5" max="5" width="21" style="28" customWidth="1"/>
    <col min="6" max="6" width="18.85546875" customWidth="1"/>
    <col min="7" max="7" width="16.42578125" style="28" customWidth="1"/>
    <col min="8" max="8" width="17.85546875" style="28" customWidth="1"/>
    <col min="9" max="9" width="23.42578125" style="28" customWidth="1"/>
    <col min="10" max="10" width="11.85546875" bestFit="1" customWidth="1"/>
    <col min="11" max="11" width="13.140625" style="28" bestFit="1" customWidth="1"/>
    <col min="16101" max="16101" width="13" bestFit="1" customWidth="1"/>
    <col min="16102" max="16384" width="13" customWidth="1"/>
  </cols>
  <sheetData>
    <row r="1" spans="1:12 16101:16101" s="11" customFormat="1" ht="24.95" customHeight="1" x14ac:dyDescent="0.2">
      <c r="A1" s="8"/>
      <c r="B1" s="9"/>
      <c r="C1" s="9"/>
      <c r="D1" s="29" t="s">
        <v>9</v>
      </c>
      <c r="E1" s="10"/>
      <c r="F1" s="31"/>
      <c r="G1" s="12"/>
      <c r="H1" s="12"/>
      <c r="I1" s="12"/>
      <c r="J1" s="12"/>
      <c r="K1" s="12"/>
      <c r="L1" s="12"/>
    </row>
    <row r="2" spans="1:12 16101:16101" s="17" customFormat="1" ht="24.95" customHeight="1" x14ac:dyDescent="0.2">
      <c r="A2" s="13"/>
      <c r="B2" s="14"/>
      <c r="C2" s="15"/>
      <c r="D2" s="30" t="s">
        <v>73</v>
      </c>
      <c r="E2" s="16"/>
      <c r="F2" s="32"/>
      <c r="G2" s="18"/>
      <c r="H2" s="18"/>
      <c r="I2" s="18"/>
      <c r="J2" s="18"/>
      <c r="K2" s="18"/>
      <c r="L2" s="18"/>
    </row>
    <row r="3" spans="1:12 16101:16101" s="24" customFormat="1" ht="24.95" customHeight="1" x14ac:dyDescent="0.2">
      <c r="A3" s="19"/>
      <c r="B3" s="20"/>
      <c r="C3" s="21"/>
      <c r="D3" s="22" t="s">
        <v>0</v>
      </c>
      <c r="E3" s="23"/>
      <c r="F3" s="33"/>
      <c r="G3" s="25"/>
      <c r="H3" s="25"/>
      <c r="I3" s="25"/>
      <c r="J3" s="25"/>
      <c r="K3" s="25"/>
      <c r="L3" s="25"/>
    </row>
    <row r="4" spans="1:12 16101:16101" s="6" customFormat="1" ht="18.75" customHeight="1" x14ac:dyDescent="0.2">
      <c r="A4" s="3" t="s">
        <v>1</v>
      </c>
      <c r="B4" s="4" t="s">
        <v>2</v>
      </c>
      <c r="C4" s="5" t="s">
        <v>3</v>
      </c>
      <c r="D4" s="4" t="s">
        <v>4</v>
      </c>
      <c r="E4" s="65" t="s">
        <v>5</v>
      </c>
      <c r="F4" s="34" t="s">
        <v>6</v>
      </c>
      <c r="G4" s="7"/>
      <c r="H4" s="7"/>
      <c r="I4" s="7"/>
      <c r="J4" s="7"/>
      <c r="K4" s="7"/>
      <c r="L4" s="7"/>
    </row>
    <row r="5" spans="1:12 16101:16101" s="1" customFormat="1" ht="18" customHeight="1" x14ac:dyDescent="0.25">
      <c r="A5" s="3"/>
      <c r="B5" s="4"/>
      <c r="C5" s="5"/>
      <c r="D5" s="5"/>
      <c r="E5" s="65" t="s">
        <v>7</v>
      </c>
      <c r="F5" s="34" t="s">
        <v>8</v>
      </c>
      <c r="G5" s="2"/>
      <c r="H5" s="2"/>
      <c r="I5" s="2"/>
      <c r="J5" s="2"/>
      <c r="K5" s="2"/>
      <c r="L5" s="2"/>
    </row>
    <row r="6" spans="1:12 16101:16101" s="24" customFormat="1" ht="24.95" customHeight="1" x14ac:dyDescent="0.2">
      <c r="A6" s="67">
        <v>44510</v>
      </c>
      <c r="B6" s="37" t="s">
        <v>10</v>
      </c>
      <c r="C6" s="24" t="s">
        <v>11</v>
      </c>
      <c r="D6" s="68" t="s">
        <v>12</v>
      </c>
      <c r="E6" s="41">
        <v>27612</v>
      </c>
      <c r="F6" s="46" t="s">
        <v>13</v>
      </c>
      <c r="G6" s="38"/>
      <c r="H6" s="41"/>
      <c r="I6" s="38"/>
      <c r="J6" s="38"/>
      <c r="K6" s="38"/>
      <c r="L6" s="38"/>
      <c r="WUG6" s="42">
        <f>SUM(B6:WUF6)</f>
        <v>27612</v>
      </c>
    </row>
    <row r="7" spans="1:12 16101:16101" s="24" customFormat="1" ht="24.95" customHeight="1" x14ac:dyDescent="0.2">
      <c r="A7" s="67">
        <v>44572</v>
      </c>
      <c r="B7" s="37" t="s">
        <v>14</v>
      </c>
      <c r="C7" s="24" t="s">
        <v>11</v>
      </c>
      <c r="D7" s="68" t="s">
        <v>15</v>
      </c>
      <c r="E7" s="43">
        <v>52864</v>
      </c>
      <c r="F7" s="39">
        <v>44592</v>
      </c>
      <c r="G7" s="38"/>
      <c r="H7" s="38"/>
      <c r="I7" s="38"/>
      <c r="J7" s="38"/>
      <c r="K7" s="38"/>
      <c r="L7" s="38"/>
      <c r="WUG7" s="42">
        <f>SUM(E7:WUF7)</f>
        <v>97456</v>
      </c>
    </row>
    <row r="8" spans="1:12 16101:16101" s="24" customFormat="1" ht="24.95" customHeight="1" x14ac:dyDescent="0.2">
      <c r="A8" s="36">
        <v>44722</v>
      </c>
      <c r="B8" s="37" t="s">
        <v>16</v>
      </c>
      <c r="C8" s="24" t="s">
        <v>17</v>
      </c>
      <c r="D8" s="68" t="s">
        <v>61</v>
      </c>
      <c r="E8" s="38">
        <v>8053.5</v>
      </c>
      <c r="F8" s="39">
        <v>44926</v>
      </c>
      <c r="G8" s="38"/>
      <c r="H8" s="38"/>
      <c r="I8" s="38"/>
      <c r="K8" s="38"/>
    </row>
    <row r="9" spans="1:12 16101:16101" s="24" customFormat="1" ht="24.95" customHeight="1" x14ac:dyDescent="0.2">
      <c r="A9" s="36">
        <v>44937</v>
      </c>
      <c r="B9" s="37" t="s">
        <v>18</v>
      </c>
      <c r="C9" s="24" t="s">
        <v>17</v>
      </c>
      <c r="D9" s="24" t="s">
        <v>19</v>
      </c>
      <c r="E9" s="38">
        <v>5782</v>
      </c>
      <c r="F9" s="39">
        <v>44957</v>
      </c>
      <c r="G9" s="38"/>
      <c r="H9" s="38"/>
      <c r="I9" s="38"/>
      <c r="K9" s="38"/>
    </row>
    <row r="10" spans="1:12 16101:16101" s="24" customFormat="1" ht="24.95" customHeight="1" x14ac:dyDescent="0.2">
      <c r="A10" s="36">
        <v>44937</v>
      </c>
      <c r="B10" s="37" t="s">
        <v>20</v>
      </c>
      <c r="C10" s="24" t="s">
        <v>17</v>
      </c>
      <c r="D10" s="24" t="s">
        <v>21</v>
      </c>
      <c r="E10" s="38">
        <v>7021</v>
      </c>
      <c r="F10" s="39">
        <v>44957</v>
      </c>
      <c r="G10" s="38"/>
      <c r="H10" s="38"/>
      <c r="I10" s="38"/>
      <c r="K10" s="38"/>
    </row>
    <row r="11" spans="1:12 16101:16101" s="24" customFormat="1" ht="24.95" customHeight="1" x14ac:dyDescent="0.2">
      <c r="A11" s="36">
        <v>45013</v>
      </c>
      <c r="B11" s="37" t="s">
        <v>22</v>
      </c>
      <c r="C11" s="24" t="s">
        <v>23</v>
      </c>
      <c r="D11" s="24" t="s">
        <v>24</v>
      </c>
      <c r="E11" s="38">
        <v>34820.53</v>
      </c>
      <c r="F11" s="39">
        <v>45016</v>
      </c>
      <c r="G11" s="38"/>
      <c r="H11" s="38"/>
      <c r="I11" s="38"/>
      <c r="K11" s="38"/>
    </row>
    <row r="12" spans="1:12 16101:16101" s="24" customFormat="1" ht="24.95" customHeight="1" x14ac:dyDescent="0.2">
      <c r="A12" s="45">
        <v>45118</v>
      </c>
      <c r="B12" s="37" t="s">
        <v>25</v>
      </c>
      <c r="C12" s="24" t="s">
        <v>26</v>
      </c>
      <c r="D12" s="24" t="s">
        <v>27</v>
      </c>
      <c r="E12" s="38">
        <v>152422.96</v>
      </c>
      <c r="F12" s="44" t="s">
        <v>28</v>
      </c>
      <c r="G12" s="38"/>
      <c r="H12" s="38"/>
      <c r="I12" s="38"/>
      <c r="K12" s="38"/>
    </row>
    <row r="13" spans="1:12 16101:16101" s="24" customFormat="1" ht="24.95" customHeight="1" x14ac:dyDescent="0.2">
      <c r="A13" s="45">
        <v>45210</v>
      </c>
      <c r="B13" s="37" t="s">
        <v>46</v>
      </c>
      <c r="C13" s="24" t="s">
        <v>47</v>
      </c>
      <c r="D13" s="24" t="s">
        <v>48</v>
      </c>
      <c r="E13" s="38">
        <v>38000</v>
      </c>
      <c r="F13" s="44" t="s">
        <v>41</v>
      </c>
      <c r="G13" s="38"/>
      <c r="H13" s="38"/>
      <c r="I13" s="38"/>
      <c r="K13" s="38"/>
    </row>
    <row r="14" spans="1:12 16101:16101" s="24" customFormat="1" ht="24.95" customHeight="1" x14ac:dyDescent="0.2">
      <c r="A14" s="36" t="s">
        <v>29</v>
      </c>
      <c r="B14" s="37" t="s">
        <v>30</v>
      </c>
      <c r="C14" s="24" t="s">
        <v>31</v>
      </c>
      <c r="D14" s="24" t="s">
        <v>65</v>
      </c>
      <c r="E14" s="38">
        <v>28710.46</v>
      </c>
      <c r="F14" s="44" t="s">
        <v>28</v>
      </c>
      <c r="G14" s="38"/>
      <c r="H14" s="38"/>
      <c r="I14" s="38"/>
      <c r="K14" s="38"/>
    </row>
    <row r="15" spans="1:12 16101:16101" s="24" customFormat="1" ht="24.95" customHeight="1" x14ac:dyDescent="0.2">
      <c r="A15" s="45" t="s">
        <v>32</v>
      </c>
      <c r="B15" s="37" t="s">
        <v>33</v>
      </c>
      <c r="C15" s="24" t="s">
        <v>26</v>
      </c>
      <c r="D15" s="24" t="s">
        <v>34</v>
      </c>
      <c r="E15" s="38">
        <v>573872.54</v>
      </c>
      <c r="F15" s="47" t="s">
        <v>36</v>
      </c>
      <c r="G15" s="38"/>
      <c r="H15" s="38"/>
      <c r="I15" s="38"/>
      <c r="K15" s="38"/>
    </row>
    <row r="16" spans="1:12 16101:16101" s="24" customFormat="1" ht="24.95" customHeight="1" x14ac:dyDescent="0.2">
      <c r="A16" s="45" t="s">
        <v>39</v>
      </c>
      <c r="B16" s="37" t="s">
        <v>44</v>
      </c>
      <c r="C16" s="24" t="s">
        <v>42</v>
      </c>
      <c r="D16" s="24" t="s">
        <v>43</v>
      </c>
      <c r="E16" s="38">
        <v>30000</v>
      </c>
      <c r="F16" s="44" t="s">
        <v>41</v>
      </c>
      <c r="G16" s="38"/>
      <c r="H16" s="38"/>
      <c r="I16" s="38"/>
      <c r="K16" s="38"/>
    </row>
    <row r="17" spans="1:11" s="24" customFormat="1" ht="24.95" customHeight="1" x14ac:dyDescent="0.2">
      <c r="A17" s="45" t="s">
        <v>39</v>
      </c>
      <c r="B17" s="37" t="s">
        <v>45</v>
      </c>
      <c r="C17" s="24" t="s">
        <v>42</v>
      </c>
      <c r="D17" s="24" t="s">
        <v>43</v>
      </c>
      <c r="E17" s="38">
        <v>30000</v>
      </c>
      <c r="F17" s="44" t="s">
        <v>41</v>
      </c>
      <c r="G17" s="38"/>
      <c r="H17" s="38"/>
      <c r="I17" s="38"/>
      <c r="K17" s="38"/>
    </row>
    <row r="18" spans="1:11" s="24" customFormat="1" ht="24.95" customHeight="1" x14ac:dyDescent="0.2">
      <c r="A18" s="45" t="s">
        <v>71</v>
      </c>
      <c r="B18" s="37" t="s">
        <v>72</v>
      </c>
      <c r="C18" s="24" t="s">
        <v>37</v>
      </c>
      <c r="D18" s="24" t="s">
        <v>38</v>
      </c>
      <c r="E18" s="38">
        <v>5188.1400000000003</v>
      </c>
      <c r="F18" s="44" t="s">
        <v>41</v>
      </c>
      <c r="G18" s="38"/>
      <c r="H18" s="38"/>
      <c r="I18" s="38"/>
      <c r="K18" s="38"/>
    </row>
    <row r="19" spans="1:11" s="24" customFormat="1" ht="24.95" customHeight="1" x14ac:dyDescent="0.2">
      <c r="A19" s="45" t="s">
        <v>49</v>
      </c>
      <c r="B19" s="37" t="s">
        <v>54</v>
      </c>
      <c r="C19" s="24" t="s">
        <v>35</v>
      </c>
      <c r="D19" s="24" t="s">
        <v>55</v>
      </c>
      <c r="E19" s="38">
        <v>65000</v>
      </c>
      <c r="F19" s="47" t="s">
        <v>36</v>
      </c>
      <c r="G19" s="38"/>
      <c r="H19" s="38"/>
      <c r="I19" s="38"/>
      <c r="K19" s="38"/>
    </row>
    <row r="20" spans="1:11" s="24" customFormat="1" ht="24.95" customHeight="1" x14ac:dyDescent="0.2">
      <c r="A20" s="45" t="s">
        <v>49</v>
      </c>
      <c r="B20" s="37" t="s">
        <v>50</v>
      </c>
      <c r="C20" s="24" t="s">
        <v>35</v>
      </c>
      <c r="D20" s="24" t="s">
        <v>51</v>
      </c>
      <c r="E20" s="38">
        <v>110000</v>
      </c>
      <c r="F20" s="44" t="s">
        <v>41</v>
      </c>
      <c r="G20" s="38"/>
      <c r="H20" s="38"/>
      <c r="I20" s="38"/>
      <c r="K20" s="38"/>
    </row>
    <row r="21" spans="1:11" s="24" customFormat="1" ht="24.95" customHeight="1" x14ac:dyDescent="0.2">
      <c r="A21" s="45" t="s">
        <v>49</v>
      </c>
      <c r="B21" s="37" t="s">
        <v>52</v>
      </c>
      <c r="C21" s="24" t="s">
        <v>35</v>
      </c>
      <c r="D21" s="24" t="s">
        <v>53</v>
      </c>
      <c r="E21" s="38">
        <v>70000</v>
      </c>
      <c r="F21" s="44" t="s">
        <v>41</v>
      </c>
      <c r="G21" s="38"/>
      <c r="H21" s="38"/>
      <c r="I21" s="38"/>
      <c r="K21" s="38"/>
    </row>
    <row r="22" spans="1:11" s="24" customFormat="1" ht="24.95" customHeight="1" x14ac:dyDescent="0.2">
      <c r="A22" s="45" t="s">
        <v>57</v>
      </c>
      <c r="B22" s="37" t="s">
        <v>58</v>
      </c>
      <c r="C22" s="24" t="s">
        <v>56</v>
      </c>
      <c r="D22" s="24" t="s">
        <v>43</v>
      </c>
      <c r="E22" s="38">
        <v>20000</v>
      </c>
      <c r="F22" s="44" t="s">
        <v>60</v>
      </c>
      <c r="G22" s="38"/>
      <c r="H22" s="38"/>
      <c r="I22" s="38"/>
      <c r="K22" s="38"/>
    </row>
    <row r="23" spans="1:11" s="24" customFormat="1" ht="24.95" customHeight="1" x14ac:dyDescent="0.2">
      <c r="A23" s="45" t="s">
        <v>60</v>
      </c>
      <c r="B23" s="37" t="s">
        <v>62</v>
      </c>
      <c r="C23" s="24" t="s">
        <v>63</v>
      </c>
      <c r="D23" s="24" t="s">
        <v>64</v>
      </c>
      <c r="E23" s="38">
        <v>26100</v>
      </c>
      <c r="F23" s="44" t="s">
        <v>60</v>
      </c>
      <c r="G23" s="38"/>
      <c r="H23" s="38"/>
      <c r="I23" s="38"/>
      <c r="K23" s="38"/>
    </row>
    <row r="24" spans="1:11" s="24" customFormat="1" ht="24.95" customHeight="1" x14ac:dyDescent="0.2">
      <c r="A24" s="45">
        <v>45296</v>
      </c>
      <c r="B24" s="37" t="s">
        <v>113</v>
      </c>
      <c r="C24" s="24" t="s">
        <v>114</v>
      </c>
      <c r="D24" s="24" t="s">
        <v>43</v>
      </c>
      <c r="E24" s="38">
        <v>20000</v>
      </c>
      <c r="F24" s="44" t="s">
        <v>136</v>
      </c>
      <c r="G24" s="38"/>
      <c r="H24" s="38"/>
      <c r="I24" s="38"/>
      <c r="K24" s="38"/>
    </row>
    <row r="25" spans="1:11" s="24" customFormat="1" ht="24.95" customHeight="1" x14ac:dyDescent="0.2">
      <c r="A25" s="45">
        <v>45296</v>
      </c>
      <c r="B25" s="37" t="s">
        <v>115</v>
      </c>
      <c r="C25" s="24" t="s">
        <v>114</v>
      </c>
      <c r="D25" s="24" t="s">
        <v>43</v>
      </c>
      <c r="E25" s="38">
        <v>20000</v>
      </c>
      <c r="F25" s="44" t="s">
        <v>136</v>
      </c>
      <c r="G25" s="38"/>
      <c r="H25" s="38"/>
      <c r="I25" s="38"/>
      <c r="K25" s="38"/>
    </row>
    <row r="26" spans="1:11" s="24" customFormat="1" ht="24.95" customHeight="1" x14ac:dyDescent="0.2">
      <c r="A26" s="45">
        <v>45296</v>
      </c>
      <c r="B26" s="37" t="s">
        <v>116</v>
      </c>
      <c r="C26" s="24" t="s">
        <v>114</v>
      </c>
      <c r="D26" s="24" t="s">
        <v>43</v>
      </c>
      <c r="E26" s="38">
        <v>20000</v>
      </c>
      <c r="F26" s="44" t="s">
        <v>136</v>
      </c>
      <c r="G26" s="38"/>
      <c r="H26" s="38"/>
      <c r="I26" s="38"/>
      <c r="K26" s="38"/>
    </row>
    <row r="27" spans="1:11" s="24" customFormat="1" ht="24.95" customHeight="1" x14ac:dyDescent="0.2">
      <c r="A27" s="45">
        <v>45327</v>
      </c>
      <c r="B27" s="37" t="s">
        <v>107</v>
      </c>
      <c r="C27" s="24" t="s">
        <v>108</v>
      </c>
      <c r="D27" s="24" t="s">
        <v>109</v>
      </c>
      <c r="E27" s="38">
        <v>32065</v>
      </c>
      <c r="F27" s="44" t="s">
        <v>136</v>
      </c>
      <c r="G27" s="38"/>
      <c r="H27" s="38"/>
      <c r="I27" s="38"/>
      <c r="K27" s="38"/>
    </row>
    <row r="28" spans="1:11" s="24" customFormat="1" ht="24.95" customHeight="1" x14ac:dyDescent="0.2">
      <c r="A28" s="45">
        <v>45448</v>
      </c>
      <c r="B28" s="37" t="s">
        <v>102</v>
      </c>
      <c r="C28" s="24" t="s">
        <v>103</v>
      </c>
      <c r="D28" s="24" t="s">
        <v>104</v>
      </c>
      <c r="E28" s="38">
        <v>545514</v>
      </c>
      <c r="F28" s="44" t="s">
        <v>136</v>
      </c>
      <c r="G28" s="38"/>
      <c r="H28" s="38"/>
      <c r="I28" s="38"/>
      <c r="K28" s="38"/>
    </row>
    <row r="29" spans="1:11" s="24" customFormat="1" ht="24.95" customHeight="1" x14ac:dyDescent="0.2">
      <c r="A29" s="45">
        <v>45448</v>
      </c>
      <c r="B29" s="37" t="s">
        <v>105</v>
      </c>
      <c r="C29" s="24" t="s">
        <v>103</v>
      </c>
      <c r="D29" s="24" t="s">
        <v>106</v>
      </c>
      <c r="E29" s="38">
        <v>181838</v>
      </c>
      <c r="F29" s="44" t="s">
        <v>136</v>
      </c>
      <c r="G29" s="38"/>
      <c r="H29" s="38"/>
      <c r="I29" s="38"/>
      <c r="K29" s="38"/>
    </row>
    <row r="30" spans="1:11" s="24" customFormat="1" ht="24.95" customHeight="1" x14ac:dyDescent="0.2">
      <c r="A30" s="45">
        <v>45540</v>
      </c>
      <c r="B30" s="37" t="s">
        <v>82</v>
      </c>
      <c r="C30" s="24" t="s">
        <v>151</v>
      </c>
      <c r="D30" s="24" t="s">
        <v>83</v>
      </c>
      <c r="E30" s="38">
        <v>39995</v>
      </c>
      <c r="F30" s="44" t="s">
        <v>136</v>
      </c>
      <c r="G30" s="38"/>
      <c r="H30" s="38"/>
      <c r="I30" s="38"/>
      <c r="K30" s="38"/>
    </row>
    <row r="31" spans="1:11" s="24" customFormat="1" ht="24.95" customHeight="1" x14ac:dyDescent="0.2">
      <c r="A31" s="45" t="s">
        <v>91</v>
      </c>
      <c r="B31" s="37" t="s">
        <v>92</v>
      </c>
      <c r="C31" s="24" t="s">
        <v>35</v>
      </c>
      <c r="D31" s="24" t="s">
        <v>93</v>
      </c>
      <c r="E31" s="38">
        <v>65000</v>
      </c>
      <c r="F31" s="44" t="s">
        <v>136</v>
      </c>
      <c r="G31" s="38"/>
      <c r="H31" s="38"/>
      <c r="I31" s="38"/>
      <c r="K31" s="38"/>
    </row>
    <row r="32" spans="1:11" s="24" customFormat="1" ht="24.95" customHeight="1" x14ac:dyDescent="0.2">
      <c r="A32" s="45" t="s">
        <v>91</v>
      </c>
      <c r="B32" s="37" t="s">
        <v>94</v>
      </c>
      <c r="C32" s="24" t="s">
        <v>35</v>
      </c>
      <c r="D32" s="24" t="s">
        <v>95</v>
      </c>
      <c r="E32" s="38">
        <v>110000</v>
      </c>
      <c r="F32" s="44" t="s">
        <v>136</v>
      </c>
      <c r="G32" s="38"/>
      <c r="H32" s="38"/>
      <c r="I32" s="38"/>
      <c r="K32" s="38"/>
    </row>
    <row r="33" spans="1:11" s="24" customFormat="1" ht="24.95" customHeight="1" x14ac:dyDescent="0.2">
      <c r="A33" s="45" t="s">
        <v>91</v>
      </c>
      <c r="B33" s="37" t="s">
        <v>96</v>
      </c>
      <c r="C33" s="24" t="s">
        <v>35</v>
      </c>
      <c r="D33" s="24" t="s">
        <v>97</v>
      </c>
      <c r="E33" s="38">
        <v>70000</v>
      </c>
      <c r="F33" s="44" t="s">
        <v>136</v>
      </c>
      <c r="G33" s="38"/>
      <c r="H33" s="38"/>
      <c r="I33" s="38"/>
      <c r="K33" s="38"/>
    </row>
    <row r="34" spans="1:11" s="24" customFormat="1" ht="24.95" customHeight="1" x14ac:dyDescent="0.2">
      <c r="A34" s="45" t="s">
        <v>78</v>
      </c>
      <c r="B34" s="37" t="s">
        <v>79</v>
      </c>
      <c r="C34" s="24" t="s">
        <v>152</v>
      </c>
      <c r="D34" s="24" t="s">
        <v>80</v>
      </c>
      <c r="E34" s="38">
        <v>47613</v>
      </c>
      <c r="F34" s="44" t="s">
        <v>136</v>
      </c>
      <c r="G34" s="38"/>
      <c r="H34" s="38"/>
      <c r="I34" s="38"/>
      <c r="K34" s="38"/>
    </row>
    <row r="35" spans="1:11" s="24" customFormat="1" ht="24.95" customHeight="1" x14ac:dyDescent="0.2">
      <c r="A35" s="45" t="s">
        <v>78</v>
      </c>
      <c r="B35" s="37" t="s">
        <v>81</v>
      </c>
      <c r="C35" s="24" t="s">
        <v>152</v>
      </c>
      <c r="D35" s="24" t="s">
        <v>80</v>
      </c>
      <c r="E35" s="38">
        <v>65844</v>
      </c>
      <c r="F35" s="44" t="s">
        <v>136</v>
      </c>
      <c r="G35" s="38"/>
      <c r="H35" s="38"/>
      <c r="I35" s="38"/>
      <c r="K35" s="38"/>
    </row>
    <row r="36" spans="1:11" s="24" customFormat="1" ht="24.95" customHeight="1" x14ac:dyDescent="0.2">
      <c r="A36" s="45" t="s">
        <v>87</v>
      </c>
      <c r="B36" s="37" t="s">
        <v>88</v>
      </c>
      <c r="C36" s="24" t="s">
        <v>89</v>
      </c>
      <c r="D36" s="24" t="s">
        <v>90</v>
      </c>
      <c r="E36" s="38">
        <v>10620</v>
      </c>
      <c r="F36" s="44" t="s">
        <v>136</v>
      </c>
      <c r="G36" s="38"/>
      <c r="H36" s="38"/>
      <c r="I36" s="38"/>
      <c r="K36" s="38"/>
    </row>
    <row r="37" spans="1:11" s="24" customFormat="1" ht="24.95" customHeight="1" x14ac:dyDescent="0.2">
      <c r="A37" s="45" t="s">
        <v>74</v>
      </c>
      <c r="B37" s="37" t="s">
        <v>110</v>
      </c>
      <c r="C37" s="24" t="s">
        <v>111</v>
      </c>
      <c r="D37" s="24" t="s">
        <v>112</v>
      </c>
      <c r="E37" s="38">
        <v>399823.82</v>
      </c>
      <c r="F37" s="44" t="s">
        <v>136</v>
      </c>
      <c r="G37" s="38"/>
      <c r="H37" s="38"/>
      <c r="I37" s="38"/>
      <c r="K37" s="38"/>
    </row>
    <row r="38" spans="1:11" s="24" customFormat="1" ht="24.95" customHeight="1" x14ac:dyDescent="0.2">
      <c r="A38" s="45" t="s">
        <v>74</v>
      </c>
      <c r="B38" s="37" t="s">
        <v>75</v>
      </c>
      <c r="C38" s="24" t="s">
        <v>76</v>
      </c>
      <c r="D38" s="24" t="s">
        <v>77</v>
      </c>
      <c r="E38" s="38">
        <v>4720</v>
      </c>
      <c r="F38" s="44" t="s">
        <v>136</v>
      </c>
      <c r="G38" s="38"/>
      <c r="H38" s="38"/>
      <c r="I38" s="38"/>
      <c r="K38" s="38"/>
    </row>
    <row r="39" spans="1:11" s="24" customFormat="1" ht="24.95" customHeight="1" x14ac:dyDescent="0.2">
      <c r="A39" s="36" t="s">
        <v>129</v>
      </c>
      <c r="B39" s="37" t="s">
        <v>130</v>
      </c>
      <c r="C39" s="24" t="s">
        <v>40</v>
      </c>
      <c r="D39" s="24" t="s">
        <v>131</v>
      </c>
      <c r="E39" s="38">
        <v>113280</v>
      </c>
      <c r="F39" s="44" t="s">
        <v>136</v>
      </c>
      <c r="G39" s="38"/>
      <c r="H39" s="38"/>
      <c r="I39" s="38"/>
      <c r="K39" s="38"/>
    </row>
    <row r="40" spans="1:11" s="24" customFormat="1" ht="24.95" customHeight="1" x14ac:dyDescent="0.2">
      <c r="A40" s="45" t="s">
        <v>129</v>
      </c>
      <c r="B40" s="37" t="s">
        <v>138</v>
      </c>
      <c r="C40" s="24" t="s">
        <v>139</v>
      </c>
      <c r="D40" s="24" t="s">
        <v>140</v>
      </c>
      <c r="E40" s="38">
        <v>241817.4</v>
      </c>
      <c r="F40" s="44" t="s">
        <v>136</v>
      </c>
      <c r="G40" s="38"/>
      <c r="H40" s="38"/>
      <c r="I40" s="38"/>
      <c r="K40" s="38"/>
    </row>
    <row r="41" spans="1:11" s="24" customFormat="1" ht="24.95" customHeight="1" x14ac:dyDescent="0.2">
      <c r="A41" s="45" t="s">
        <v>123</v>
      </c>
      <c r="B41" s="37" t="s">
        <v>124</v>
      </c>
      <c r="C41" s="24" t="s">
        <v>122</v>
      </c>
      <c r="D41" s="24" t="s">
        <v>125</v>
      </c>
      <c r="E41" s="38">
        <v>157513.29999999999</v>
      </c>
      <c r="F41" s="44" t="s">
        <v>136</v>
      </c>
      <c r="G41" s="38"/>
      <c r="H41" s="38"/>
      <c r="I41" s="38"/>
      <c r="K41" s="38"/>
    </row>
    <row r="42" spans="1:11" s="24" customFormat="1" ht="24.95" customHeight="1" x14ac:dyDescent="0.2">
      <c r="A42" s="45" t="s">
        <v>98</v>
      </c>
      <c r="B42" s="37" t="s">
        <v>99</v>
      </c>
      <c r="C42" s="24" t="s">
        <v>100</v>
      </c>
      <c r="D42" s="24" t="s">
        <v>101</v>
      </c>
      <c r="E42" s="38">
        <v>9506.74</v>
      </c>
      <c r="F42" s="44" t="s">
        <v>136</v>
      </c>
      <c r="G42" s="38"/>
      <c r="H42" s="38"/>
      <c r="I42" s="38"/>
      <c r="K42" s="38"/>
    </row>
    <row r="43" spans="1:11" s="24" customFormat="1" ht="24.95" customHeight="1" x14ac:dyDescent="0.2">
      <c r="A43" s="45" t="s">
        <v>98</v>
      </c>
      <c r="B43" s="37" t="s">
        <v>117</v>
      </c>
      <c r="C43" s="24" t="s">
        <v>118</v>
      </c>
      <c r="D43" s="24" t="s">
        <v>119</v>
      </c>
      <c r="E43" s="38">
        <v>25418.27</v>
      </c>
      <c r="F43" s="44" t="s">
        <v>136</v>
      </c>
      <c r="G43" s="38"/>
      <c r="H43" s="38"/>
      <c r="I43" s="38"/>
      <c r="K43" s="38"/>
    </row>
    <row r="44" spans="1:11" s="24" customFormat="1" ht="24.95" customHeight="1" x14ac:dyDescent="0.2">
      <c r="A44" s="45" t="s">
        <v>98</v>
      </c>
      <c r="B44" s="37" t="s">
        <v>120</v>
      </c>
      <c r="C44" s="24" t="s">
        <v>118</v>
      </c>
      <c r="D44" s="24" t="s">
        <v>119</v>
      </c>
      <c r="E44" s="38">
        <v>26638.39</v>
      </c>
      <c r="F44" s="44" t="s">
        <v>136</v>
      </c>
      <c r="G44" s="38"/>
      <c r="H44" s="38"/>
      <c r="I44" s="38"/>
      <c r="K44" s="38"/>
    </row>
    <row r="45" spans="1:11" s="24" customFormat="1" ht="24.95" customHeight="1" x14ac:dyDescent="0.2">
      <c r="A45" s="45" t="s">
        <v>98</v>
      </c>
      <c r="B45" s="37" t="s">
        <v>121</v>
      </c>
      <c r="C45" s="24" t="s">
        <v>118</v>
      </c>
      <c r="D45" s="24" t="s">
        <v>119</v>
      </c>
      <c r="E45" s="38">
        <v>29207.87</v>
      </c>
      <c r="F45" s="44" t="s">
        <v>136</v>
      </c>
      <c r="G45" s="38"/>
      <c r="H45" s="38"/>
      <c r="I45" s="38"/>
      <c r="K45" s="38"/>
    </row>
    <row r="46" spans="1:11" s="24" customFormat="1" ht="24.95" customHeight="1" x14ac:dyDescent="0.2">
      <c r="A46" s="45" t="s">
        <v>98</v>
      </c>
      <c r="B46" s="37" t="s">
        <v>143</v>
      </c>
      <c r="C46" s="24" t="s">
        <v>144</v>
      </c>
      <c r="D46" s="24" t="s">
        <v>145</v>
      </c>
      <c r="E46" s="38">
        <v>166555.82999999999</v>
      </c>
      <c r="F46" s="44" t="s">
        <v>136</v>
      </c>
      <c r="G46" s="38"/>
      <c r="H46" s="38"/>
      <c r="I46" s="38"/>
      <c r="K46" s="38"/>
    </row>
    <row r="47" spans="1:11" s="24" customFormat="1" ht="24.95" customHeight="1" x14ac:dyDescent="0.2">
      <c r="A47" s="45" t="s">
        <v>84</v>
      </c>
      <c r="B47" s="37" t="s">
        <v>126</v>
      </c>
      <c r="C47" s="24" t="s">
        <v>127</v>
      </c>
      <c r="D47" s="24" t="s">
        <v>128</v>
      </c>
      <c r="E47" s="38">
        <v>100300</v>
      </c>
      <c r="F47" s="44" t="s">
        <v>136</v>
      </c>
      <c r="G47" s="38"/>
      <c r="H47" s="38"/>
      <c r="I47" s="38"/>
      <c r="K47" s="38"/>
    </row>
    <row r="48" spans="1:11" s="24" customFormat="1" ht="24.95" customHeight="1" x14ac:dyDescent="0.2">
      <c r="A48" s="45" t="s">
        <v>84</v>
      </c>
      <c r="B48" s="37" t="s">
        <v>85</v>
      </c>
      <c r="C48" s="24" t="s">
        <v>151</v>
      </c>
      <c r="D48" s="24" t="s">
        <v>86</v>
      </c>
      <c r="E48" s="38">
        <v>6077</v>
      </c>
      <c r="F48" s="44" t="s">
        <v>136</v>
      </c>
      <c r="G48" s="38"/>
      <c r="H48" s="38"/>
      <c r="I48" s="38"/>
      <c r="K48" s="38"/>
    </row>
    <row r="49" spans="1:13" s="24" customFormat="1" ht="24.95" customHeight="1" x14ac:dyDescent="0.2">
      <c r="A49" s="45" t="s">
        <v>132</v>
      </c>
      <c r="B49" s="37" t="s">
        <v>141</v>
      </c>
      <c r="C49" s="24" t="s">
        <v>142</v>
      </c>
      <c r="D49" s="24" t="s">
        <v>125</v>
      </c>
      <c r="E49" s="38">
        <v>93028.84</v>
      </c>
      <c r="F49" s="44" t="s">
        <v>136</v>
      </c>
      <c r="G49" s="38"/>
      <c r="H49" s="38"/>
      <c r="I49" s="38"/>
      <c r="K49" s="38"/>
    </row>
    <row r="50" spans="1:13" s="24" customFormat="1" ht="24.95" customHeight="1" x14ac:dyDescent="0.2">
      <c r="A50" s="45" t="s">
        <v>132</v>
      </c>
      <c r="B50" s="37" t="s">
        <v>133</v>
      </c>
      <c r="C50" s="24" t="s">
        <v>134</v>
      </c>
      <c r="D50" s="24" t="s">
        <v>135</v>
      </c>
      <c r="E50" s="38">
        <v>25500</v>
      </c>
      <c r="F50" s="44" t="s">
        <v>136</v>
      </c>
      <c r="G50" s="38"/>
      <c r="H50" s="38"/>
      <c r="I50" s="38"/>
      <c r="K50" s="38"/>
    </row>
    <row r="51" spans="1:13" s="24" customFormat="1" ht="24.95" customHeight="1" x14ac:dyDescent="0.2">
      <c r="A51" s="36" t="s">
        <v>136</v>
      </c>
      <c r="B51" s="37" t="s">
        <v>150</v>
      </c>
      <c r="C51" s="24" t="s">
        <v>59</v>
      </c>
      <c r="D51" s="24" t="s">
        <v>137</v>
      </c>
      <c r="E51" s="38">
        <v>33040</v>
      </c>
      <c r="F51" s="44" t="s">
        <v>136</v>
      </c>
      <c r="G51" s="38"/>
      <c r="H51" s="38"/>
      <c r="I51" s="38"/>
      <c r="K51" s="38"/>
    </row>
    <row r="52" spans="1:13" s="24" customFormat="1" ht="24.95" customHeight="1" x14ac:dyDescent="0.2">
      <c r="A52" s="45" t="s">
        <v>136</v>
      </c>
      <c r="B52" s="37" t="s">
        <v>146</v>
      </c>
      <c r="C52" s="24" t="s">
        <v>147</v>
      </c>
      <c r="D52" s="24" t="s">
        <v>148</v>
      </c>
      <c r="E52" s="38">
        <v>16874</v>
      </c>
      <c r="F52" s="44" t="s">
        <v>136</v>
      </c>
      <c r="G52" s="38"/>
      <c r="H52" s="38"/>
      <c r="I52" s="38"/>
      <c r="K52" s="38"/>
    </row>
    <row r="53" spans="1:13" s="24" customFormat="1" ht="24.95" customHeight="1" x14ac:dyDescent="0.2">
      <c r="A53" s="45"/>
      <c r="B53" s="37"/>
      <c r="D53" s="71" t="s">
        <v>149</v>
      </c>
      <c r="E53" s="72">
        <f>SUM(E6:E52)</f>
        <v>3963237.59</v>
      </c>
      <c r="F53" s="73"/>
      <c r="G53" s="38"/>
      <c r="H53" s="38"/>
      <c r="I53" s="38"/>
      <c r="K53" s="38"/>
    </row>
    <row r="54" spans="1:13" s="24" customFormat="1" ht="24.95" customHeight="1" x14ac:dyDescent="0.2">
      <c r="A54" s="45"/>
      <c r="B54" s="37"/>
      <c r="E54" s="38"/>
      <c r="F54" s="44"/>
      <c r="G54" s="38"/>
      <c r="H54" s="38"/>
      <c r="I54" s="38"/>
      <c r="K54" s="38"/>
    </row>
    <row r="55" spans="1:13" ht="24.95" customHeight="1" x14ac:dyDescent="0.25">
      <c r="A55" s="35"/>
      <c r="B55" s="26"/>
      <c r="E55" s="40"/>
      <c r="F55" s="27"/>
      <c r="G55" s="40"/>
      <c r="H55" s="40"/>
      <c r="I55" s="40"/>
      <c r="K55" s="40"/>
    </row>
    <row r="56" spans="1:13" ht="24.95" customHeight="1" x14ac:dyDescent="0.25">
      <c r="A56" s="35"/>
      <c r="B56" s="26" t="s">
        <v>70</v>
      </c>
      <c r="E56" s="40"/>
      <c r="F56" s="27"/>
      <c r="G56" s="40"/>
      <c r="H56" s="40"/>
      <c r="I56" s="40">
        <f>+H56+H58</f>
        <v>0</v>
      </c>
      <c r="K56" s="40"/>
    </row>
    <row r="57" spans="1:13" ht="24.95" customHeight="1" x14ac:dyDescent="0.25">
      <c r="A57" s="77"/>
      <c r="B57" s="76"/>
      <c r="E57" s="66"/>
      <c r="F57" s="40"/>
      <c r="G57" s="40"/>
      <c r="H57" s="40"/>
      <c r="I57" s="40"/>
      <c r="K57" s="40"/>
    </row>
    <row r="58" spans="1:13" ht="24.95" customHeight="1" x14ac:dyDescent="0.25">
      <c r="A58" s="17" t="s">
        <v>66</v>
      </c>
      <c r="B58" s="17"/>
      <c r="C58" s="17"/>
      <c r="E58" s="48"/>
      <c r="F58" s="52" t="s">
        <v>67</v>
      </c>
      <c r="G58" s="40"/>
      <c r="H58" s="40"/>
      <c r="I58" s="40"/>
      <c r="K58" s="40"/>
    </row>
    <row r="59" spans="1:13" s="17" customFormat="1" ht="24.95" customHeight="1" x14ac:dyDescent="0.2">
      <c r="A59" s="17" t="s">
        <v>68</v>
      </c>
      <c r="E59" s="51"/>
      <c r="F59" s="60" t="s">
        <v>69</v>
      </c>
      <c r="G59" s="18"/>
      <c r="H59" s="49"/>
      <c r="I59" s="49"/>
      <c r="J59" s="49"/>
      <c r="K59" s="49"/>
    </row>
    <row r="60" spans="1:13" s="17" customFormat="1" ht="24.95" customHeight="1" x14ac:dyDescent="0.2">
      <c r="A60" s="74"/>
      <c r="B60" s="75"/>
      <c r="G60" s="69"/>
      <c r="H60" s="53"/>
      <c r="I60" s="54"/>
      <c r="J60" s="55"/>
      <c r="K60" s="56"/>
      <c r="L60" s="18"/>
      <c r="M60" s="18"/>
    </row>
    <row r="61" spans="1:13" s="17" customFormat="1" ht="24.95" customHeight="1" x14ac:dyDescent="0.2">
      <c r="A61" s="50"/>
      <c r="D61" s="57"/>
      <c r="E61" s="58"/>
      <c r="F61" s="59"/>
      <c r="G61" s="70"/>
      <c r="H61" s="61"/>
      <c r="I61" s="62"/>
      <c r="J61" s="63"/>
      <c r="K61" s="64"/>
      <c r="L61" s="18"/>
      <c r="M61" s="18"/>
    </row>
    <row r="62" spans="1:13" ht="24.95" customHeight="1" x14ac:dyDescent="0.25">
      <c r="A62" s="35"/>
      <c r="B62" s="26"/>
      <c r="E62" s="40"/>
      <c r="F62" s="27"/>
      <c r="G62" s="40"/>
      <c r="H62" s="40"/>
      <c r="I62" s="40"/>
      <c r="K62" s="40"/>
    </row>
    <row r="63" spans="1:13" ht="24.95" customHeight="1" x14ac:dyDescent="0.25">
      <c r="A63" s="35"/>
      <c r="B63" s="26"/>
      <c r="E63" s="40"/>
      <c r="F63" s="27"/>
      <c r="G63" s="40"/>
      <c r="H63" s="40"/>
      <c r="I63" s="40"/>
      <c r="K63" s="40"/>
    </row>
    <row r="64" spans="1:13" ht="24.95" customHeight="1" x14ac:dyDescent="0.25">
      <c r="A64" s="35"/>
      <c r="B64" s="26"/>
      <c r="E64" s="40"/>
      <c r="F64" s="27"/>
      <c r="G64" s="40"/>
      <c r="H64" s="40"/>
      <c r="I64" s="40"/>
      <c r="K64" s="40"/>
    </row>
    <row r="65" spans="1:11" ht="24.95" customHeight="1" x14ac:dyDescent="0.25">
      <c r="A65" s="35"/>
      <c r="B65" s="26"/>
      <c r="E65" s="40"/>
      <c r="F65" s="27"/>
      <c r="G65" s="40"/>
      <c r="H65" s="40"/>
      <c r="I65" s="40"/>
      <c r="K65" s="40"/>
    </row>
    <row r="66" spans="1:11" ht="24.95" customHeight="1" x14ac:dyDescent="0.25">
      <c r="A66" s="35"/>
      <c r="B66" s="26"/>
      <c r="F66" s="27"/>
    </row>
    <row r="67" spans="1:11" ht="24.95" customHeight="1" x14ac:dyDescent="0.25">
      <c r="A67" s="35"/>
      <c r="B67" s="26"/>
      <c r="F67" s="27"/>
    </row>
    <row r="68" spans="1:11" ht="24.95" customHeight="1" x14ac:dyDescent="0.25">
      <c r="A68" s="35"/>
      <c r="B68" s="26"/>
      <c r="F68" s="27"/>
    </row>
    <row r="69" spans="1:11" ht="24.95" customHeight="1" x14ac:dyDescent="0.25">
      <c r="A69" s="35"/>
      <c r="B69" s="26"/>
      <c r="F69" s="27"/>
    </row>
    <row r="70" spans="1:11" ht="24.95" customHeight="1" x14ac:dyDescent="0.25">
      <c r="A70" s="35"/>
      <c r="B70" s="26"/>
      <c r="F70" s="27"/>
    </row>
    <row r="71" spans="1:11" ht="24.95" customHeight="1" x14ac:dyDescent="0.25">
      <c r="A71" s="35"/>
      <c r="B71" s="26"/>
      <c r="F71" s="27"/>
    </row>
    <row r="72" spans="1:11" ht="24.95" customHeight="1" x14ac:dyDescent="0.25">
      <c r="A72" s="35"/>
      <c r="B72" s="26"/>
      <c r="F72" s="27"/>
    </row>
    <row r="73" spans="1:11" ht="24.95" customHeight="1" x14ac:dyDescent="0.25">
      <c r="A73" s="35"/>
      <c r="B73" s="26"/>
      <c r="F73" s="27"/>
    </row>
    <row r="74" spans="1:11" ht="24.95" customHeight="1" x14ac:dyDescent="0.25">
      <c r="A74" s="35"/>
      <c r="B74" s="26"/>
      <c r="F74" s="27"/>
    </row>
    <row r="75" spans="1:11" ht="24.95" customHeight="1" x14ac:dyDescent="0.25">
      <c r="A75" s="35"/>
      <c r="B75" s="26"/>
      <c r="F75" s="27"/>
    </row>
    <row r="76" spans="1:11" ht="24.95" customHeight="1" x14ac:dyDescent="0.25">
      <c r="B76" s="26"/>
      <c r="F76" s="27"/>
    </row>
    <row r="77" spans="1:11" ht="24.95" customHeight="1" x14ac:dyDescent="0.25">
      <c r="B77" s="26"/>
      <c r="F77" s="27"/>
    </row>
    <row r="78" spans="1:11" ht="24.95" customHeight="1" x14ac:dyDescent="0.25">
      <c r="B78" s="26"/>
    </row>
    <row r="79" spans="1:11" ht="24.95" customHeight="1" x14ac:dyDescent="0.25">
      <c r="B79" s="26"/>
    </row>
    <row r="80" spans="1:11" ht="24.95" customHeight="1" x14ac:dyDescent="0.25">
      <c r="B80" s="26"/>
    </row>
    <row r="81" spans="2:2" ht="24.95" customHeight="1" x14ac:dyDescent="0.25">
      <c r="B81" s="26"/>
    </row>
    <row r="82" spans="2:2" x14ac:dyDescent="0.25">
      <c r="B82" s="26"/>
    </row>
    <row r="83" spans="2:2" x14ac:dyDescent="0.25">
      <c r="B83" s="26"/>
    </row>
    <row r="84" spans="2:2" x14ac:dyDescent="0.25">
      <c r="B84" s="26"/>
    </row>
    <row r="85" spans="2:2" x14ac:dyDescent="0.25">
      <c r="B85" s="26"/>
    </row>
  </sheetData>
  <phoneticPr fontId="12" type="noConversion"/>
  <pageMargins left="0.35" right="0.1" top="0.1" bottom="0.1" header="0.1" footer="0.1"/>
  <pageSetup scale="62" fitToHeight="3" orientation="landscape" verticalDpi="0" r:id="rId1"/>
  <colBreaks count="3" manualBreakCount="3">
    <brk id="6" max="1048575" man="1"/>
    <brk id="7" max="1048575" man="1"/>
    <brk id="2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2024-06-07T13:30:34Z</cp:lastPrinted>
  <dcterms:created xsi:type="dcterms:W3CDTF">2023-01-10T14:34:38Z</dcterms:created>
  <dcterms:modified xsi:type="dcterms:W3CDTF">2024-06-10T13:18:16Z</dcterms:modified>
</cp:coreProperties>
</file>